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5年第三批养护工程" sheetId="1" r:id="rId1"/>
  </sheets>
  <definedNames>
    <definedName name="_xlnm._FilterDatabase" localSheetId="0" hidden="1">'25年第三批养护工程'!$A$5:$R$15</definedName>
    <definedName name="_xlnm.Print_Titles" localSheetId="0">'25年第三批养护工程'!$2:$3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<sst xmlns="http://schemas.openxmlformats.org/spreadsheetml/2006/main" count="109" uniqueCount="76">
  <si>
    <t>灵宝市2025年第三批农村公路养护工程计划表</t>
  </si>
  <si>
    <t>序号</t>
  </si>
  <si>
    <t>省辖市、省直管县</t>
  </si>
  <si>
    <t>县（市、区）</t>
  </si>
  <si>
    <t>乡镇</t>
  </si>
  <si>
    <t>项目名称</t>
  </si>
  <si>
    <t>路线编码</t>
  </si>
  <si>
    <t>起点名称</t>
  </si>
  <si>
    <t>终点名称</t>
  </si>
  <si>
    <t>工程规模</t>
  </si>
  <si>
    <t>开工年</t>
  </si>
  <si>
    <t>完工年</t>
  </si>
  <si>
    <t>总投资 （万元）</t>
  </si>
  <si>
    <t>省补资金(万元)</t>
  </si>
  <si>
    <t>自筹资金（万元）</t>
  </si>
  <si>
    <t>工程内容</t>
  </si>
  <si>
    <t>备注</t>
  </si>
  <si>
    <t>合计
（公里）</t>
  </si>
  <si>
    <t>路面宽度
（米）</t>
  </si>
  <si>
    <t>合计</t>
  </si>
  <si>
    <t>三门峡</t>
  </si>
  <si>
    <t>灵宝市</t>
  </si>
  <si>
    <t>朱阳镇</t>
  </si>
  <si>
    <t>郑家岭至两岔河段公路专项养护亟需更新整修工程</t>
  </si>
  <si>
    <t>X041411282</t>
  </si>
  <si>
    <t>郑家岭</t>
  </si>
  <si>
    <t>两岔河</t>
  </si>
  <si>
    <t>局部挖除 20cm 厚破碎板水泥混凝土，浇筑 20cm 厚水泥混凝土</t>
  </si>
  <si>
    <t>西村北至北头段公路专项养护亟需更新整修工程</t>
  </si>
  <si>
    <t>Y043411282</t>
  </si>
  <si>
    <t>西村北</t>
  </si>
  <si>
    <t>北头</t>
  </si>
  <si>
    <t>五亩乡</t>
  </si>
  <si>
    <t>风脉寺至风脉寺村部北段公路专项养护亟需更新整修工程</t>
  </si>
  <si>
    <t>Y021411282</t>
  </si>
  <si>
    <t>风脉寺</t>
  </si>
  <si>
    <t>风脉寺村部北</t>
  </si>
  <si>
    <t>沉陷路段挖补换填80cm厚10%水泥土，加铺20cm 厚水泥混凝土；局部破碎板路段挖除 20cm 厚水泥混凝土面板，回填 20cm 厚水泥混凝土</t>
  </si>
  <si>
    <t>省道S246（教堂北路口）至街西加油站、杜家洼（议事路口）至庙洼（Y034）段公路专项养护亟需更新整修工程</t>
  </si>
  <si>
    <t>Y065411282</t>
  </si>
  <si>
    <t>省道S246 杜家洼</t>
  </si>
  <si>
    <t>街西加油站庙洼</t>
  </si>
  <si>
    <t>8、  4.5</t>
  </si>
  <si>
    <t>寨子坡东至南坡头段公路专项养护亟需更新整修工程</t>
  </si>
  <si>
    <t>C195411282</t>
  </si>
  <si>
    <t>寨子坡东</t>
  </si>
  <si>
    <t>南坡头</t>
  </si>
  <si>
    <t>函谷关镇</t>
  </si>
  <si>
    <t>东寨至西寨段公路专项养护亟需更新整修工程</t>
  </si>
  <si>
    <t>Y064411282</t>
  </si>
  <si>
    <t>东寨</t>
  </si>
  <si>
    <t>西寨</t>
  </si>
  <si>
    <t>焦村镇</t>
  </si>
  <si>
    <t>双目崤东至新文村南段公路专项养护亟需更新整修工程</t>
  </si>
  <si>
    <t>C611411282</t>
  </si>
  <si>
    <t>双目崤东</t>
  </si>
  <si>
    <t>新文村南</t>
  </si>
  <si>
    <t>沉陷路段挖补换填80cm厚10%水泥土，加铺20cm 厚水泥混凝土；局部破碎板路段挖除 20cm 厚水泥混凝土面板，回填20cm 厚水泥混凝土</t>
  </si>
  <si>
    <t>焦村至焦村西段公路专项养护亟需更新整修工程</t>
  </si>
  <si>
    <t>C648411282</t>
  </si>
  <si>
    <t>焦村</t>
  </si>
  <si>
    <t>焦村西</t>
  </si>
  <si>
    <t>阳平镇</t>
  </si>
  <si>
    <t>观音西至观音村口段公路专项养护亟需更新整修工程</t>
  </si>
  <si>
    <t>Y017411282</t>
  </si>
  <si>
    <t>观音西</t>
  </si>
  <si>
    <t>观音村口</t>
  </si>
  <si>
    <t>马家城南至西坡段公路专项养护亟需更新整修工程</t>
  </si>
  <si>
    <t>Y038411282</t>
  </si>
  <si>
    <t>马家城南</t>
  </si>
  <si>
    <t>西坡</t>
  </si>
  <si>
    <t>局部挖除 20cm 厚破碎板水泥混凝土，浇筑 22cm 厚水泥混凝土</t>
  </si>
  <si>
    <t>东坡至涧沟段公路专项养护亟需更新整修工程</t>
  </si>
  <si>
    <t>C848411282</t>
  </si>
  <si>
    <t>东坡</t>
  </si>
  <si>
    <t>涧沟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</si>
</sst>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36"/>
      <color theme="1"/>
      <name val="黑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80" zoomScaleNormal="80" workbookViewId="0">
      <selection activeCell="A2" sqref="A2:Q3"/>
    </sheetView>
  </sheetViews>
  <sheetFormatPr defaultColWidth="9" defaultRowHeight="14.4"/>
  <cols>
    <col min="1" max="1" width="6.66666666666667" style="3" customWidth="1"/>
    <col min="2" max="2" width="9.16666666666667" style="3" customWidth="1"/>
    <col min="3" max="3" width="9.24074074074074" style="4" customWidth="1"/>
    <col min="4" max="4" width="11.1111111111111" style="4" customWidth="1"/>
    <col min="5" max="5" width="27.037037037037" style="4" customWidth="1"/>
    <col min="6" max="6" width="15.2962962962963" style="4" customWidth="1"/>
    <col min="7" max="7" width="11.9444444444444" style="4" customWidth="1"/>
    <col min="8" max="8" width="11.6666666666667" style="4" customWidth="1"/>
    <col min="9" max="9" width="10.7592592592593" style="4" customWidth="1"/>
    <col min="10" max="10" width="10.4166666666667" style="4" customWidth="1"/>
    <col min="11" max="11" width="7.88888888888889" style="4" customWidth="1"/>
    <col min="12" max="12" width="9" style="4"/>
    <col min="13" max="13" width="10.7314814814815" style="4" customWidth="1"/>
    <col min="14" max="14" width="10.5277777777778" style="4" customWidth="1"/>
    <col min="15" max="15" width="11.5277777777778" style="4" customWidth="1"/>
    <col min="16" max="16" width="28.8888888888889" style="4" customWidth="1"/>
    <col min="17" max="17" width="12.0833333333333" style="4" customWidth="1"/>
    <col min="18" max="16384" width="9" style="4"/>
  </cols>
  <sheetData>
    <row r="1" ht="8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8" customHeight="1" spans="1:17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7" t="s">
        <v>7</v>
      </c>
      <c r="H2" s="7" t="s">
        <v>8</v>
      </c>
      <c r="I2" s="9" t="s">
        <v>9</v>
      </c>
      <c r="J2" s="9"/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  <c r="Q2" s="7" t="s">
        <v>16</v>
      </c>
    </row>
    <row r="3" ht="59" customHeight="1" spans="1:17">
      <c r="A3" s="6"/>
      <c r="B3" s="11"/>
      <c r="C3" s="6"/>
      <c r="D3" s="11"/>
      <c r="E3" s="8"/>
      <c r="F3" s="6"/>
      <c r="G3" s="11"/>
      <c r="H3" s="11"/>
      <c r="I3" s="6" t="s">
        <v>17</v>
      </c>
      <c r="J3" s="6" t="s">
        <v>18</v>
      </c>
      <c r="K3" s="11"/>
      <c r="L3" s="11"/>
      <c r="M3" s="11"/>
      <c r="N3" s="11"/>
      <c r="O3" s="11"/>
      <c r="P3" s="12"/>
      <c r="Q3" s="11"/>
    </row>
    <row r="4" ht="59" customHeight="1" spans="1:17">
      <c r="A4" s="13" t="s">
        <v>19</v>
      </c>
      <c r="B4" s="13"/>
      <c r="C4" s="13"/>
      <c r="D4" s="14"/>
      <c r="E4" s="15"/>
      <c r="F4" s="13"/>
      <c r="G4" s="14"/>
      <c r="H4" s="14"/>
      <c r="I4" s="13">
        <v>15.215</v>
      </c>
      <c r="J4" s="13"/>
      <c r="K4" s="14">
        <v>2026</v>
      </c>
      <c r="L4" s="14">
        <v>2026</v>
      </c>
      <c r="M4" s="14">
        <v>496.8</v>
      </c>
      <c r="N4" s="14">
        <v>300</v>
      </c>
      <c r="O4" s="14">
        <v>196.8</v>
      </c>
      <c r="P4" s="16"/>
      <c r="Q4" s="14"/>
    </row>
    <row r="5" ht="55" customHeight="1" spans="1:17">
      <c r="A5" s="17">
        <v>1</v>
      </c>
      <c r="B5" s="17" t="s">
        <v>20</v>
      </c>
      <c r="C5" s="18" t="s">
        <v>21</v>
      </c>
      <c r="D5" s="19" t="s">
        <v>22</v>
      </c>
      <c r="E5" s="20" t="s">
        <v>23</v>
      </c>
      <c r="F5" s="18" t="s">
        <v>24</v>
      </c>
      <c r="G5" s="18" t="s">
        <v>25</v>
      </c>
      <c r="H5" s="18" t="s">
        <v>26</v>
      </c>
      <c r="I5" s="21">
        <v>1</v>
      </c>
      <c r="J5" s="17">
        <v>6.5</v>
      </c>
      <c r="K5" s="17">
        <v>2026</v>
      </c>
      <c r="L5" s="17">
        <v>2026</v>
      </c>
      <c r="M5" s="22">
        <v>55</v>
      </c>
      <c r="N5" s="22">
        <v>33.28</v>
      </c>
      <c r="O5" s="22">
        <f>M5-N5</f>
        <v>21.72</v>
      </c>
      <c r="P5" s="23" t="s">
        <v>27</v>
      </c>
      <c r="Q5" s="20"/>
    </row>
    <row r="6" customFormat="1" ht="53" customHeight="1" spans="1:17">
      <c r="A6" s="24">
        <v>2</v>
      </c>
      <c r="B6" s="17" t="s">
        <v>20</v>
      </c>
      <c r="C6" s="18" t="s">
        <v>21</v>
      </c>
      <c r="D6" s="19" t="s">
        <v>22</v>
      </c>
      <c r="E6" s="25" t="s">
        <v>28</v>
      </c>
      <c r="F6" s="26" t="s">
        <v>29</v>
      </c>
      <c r="G6" s="18" t="s">
        <v>30</v>
      </c>
      <c r="H6" s="18" t="s">
        <v>31</v>
      </c>
      <c r="I6" s="21">
        <v>2</v>
      </c>
      <c r="J6" s="17">
        <v>3.5</v>
      </c>
      <c r="K6" s="17">
        <v>2026</v>
      </c>
      <c r="L6" s="17">
        <v>2026</v>
      </c>
      <c r="M6" s="22">
        <v>9.6</v>
      </c>
      <c r="N6" s="22">
        <v>5.8</v>
      </c>
      <c r="O6" s="22">
        <f>M6-N6</f>
        <v>3.8</v>
      </c>
      <c r="P6" s="23" t="s">
        <v>27</v>
      </c>
      <c r="Q6" s="20"/>
    </row>
    <row r="7" customFormat="1" ht="83" customHeight="1" spans="1:17">
      <c r="A7" s="24">
        <v>3</v>
      </c>
      <c r="B7" s="17" t="s">
        <v>20</v>
      </c>
      <c r="C7" s="18" t="s">
        <v>21</v>
      </c>
      <c r="D7" s="19" t="s">
        <v>32</v>
      </c>
      <c r="E7" s="25" t="s">
        <v>33</v>
      </c>
      <c r="F7" s="26" t="s">
        <v>34</v>
      </c>
      <c r="G7" s="18" t="s">
        <v>35</v>
      </c>
      <c r="H7" s="18" t="s">
        <v>36</v>
      </c>
      <c r="I7" s="27">
        <v>3.352</v>
      </c>
      <c r="J7" s="17">
        <v>5.5</v>
      </c>
      <c r="K7" s="17">
        <v>2026</v>
      </c>
      <c r="L7" s="17">
        <v>2026</v>
      </c>
      <c r="M7" s="22">
        <v>88</v>
      </c>
      <c r="N7" s="22">
        <v>53.06</v>
      </c>
      <c r="O7" s="22">
        <f>M7-N7</f>
        <v>34.94</v>
      </c>
      <c r="P7" s="23" t="s">
        <v>37</v>
      </c>
      <c r="Q7" s="20"/>
    </row>
    <row r="8" customFormat="1" ht="106" customHeight="1" spans="1:17">
      <c r="A8" s="17">
        <v>4</v>
      </c>
      <c r="B8" s="17" t="s">
        <v>20</v>
      </c>
      <c r="C8" s="18" t="s">
        <v>21</v>
      </c>
      <c r="D8" s="19" t="s">
        <v>32</v>
      </c>
      <c r="E8" s="20" t="s">
        <v>38</v>
      </c>
      <c r="F8" s="18" t="s">
        <v>39</v>
      </c>
      <c r="G8" s="18" t="s">
        <v>40</v>
      </c>
      <c r="H8" s="18" t="s">
        <v>41</v>
      </c>
      <c r="I8" s="21">
        <v>0.743</v>
      </c>
      <c r="J8" s="17" t="s">
        <v>42</v>
      </c>
      <c r="K8" s="17">
        <v>2026</v>
      </c>
      <c r="L8" s="17">
        <v>2026</v>
      </c>
      <c r="M8" s="22">
        <v>73</v>
      </c>
      <c r="N8" s="22">
        <v>44.48</v>
      </c>
      <c r="O8" s="22">
        <v>28.52</v>
      </c>
      <c r="P8" s="23" t="s">
        <v>37</v>
      </c>
      <c r="Q8" s="20"/>
    </row>
    <row r="9" customFormat="1" ht="65" customHeight="1" spans="1:17">
      <c r="A9" s="24">
        <v>5</v>
      </c>
      <c r="B9" s="17" t="s">
        <v>20</v>
      </c>
      <c r="C9" s="18" t="s">
        <v>21</v>
      </c>
      <c r="D9" s="17" t="s">
        <v>32</v>
      </c>
      <c r="E9" s="20" t="s">
        <v>43</v>
      </c>
      <c r="F9" s="17" t="s">
        <v>44</v>
      </c>
      <c r="G9" s="18" t="s">
        <v>45</v>
      </c>
      <c r="H9" s="18" t="s">
        <v>46</v>
      </c>
      <c r="I9" s="21">
        <v>0.563</v>
      </c>
      <c r="J9" s="17">
        <v>3.5</v>
      </c>
      <c r="K9" s="17">
        <v>2026</v>
      </c>
      <c r="L9" s="17">
        <v>2026</v>
      </c>
      <c r="M9" s="17">
        <v>18.5</v>
      </c>
      <c r="N9" s="17">
        <v>11.26</v>
      </c>
      <c r="O9" s="22">
        <f>M9-N9</f>
        <v>7.24</v>
      </c>
      <c r="P9" s="23" t="s">
        <v>27</v>
      </c>
      <c r="Q9" s="18"/>
    </row>
    <row r="10" customFormat="1" ht="59" customHeight="1" spans="1:17">
      <c r="A10" s="24">
        <v>6</v>
      </c>
      <c r="B10" s="17" t="s">
        <v>20</v>
      </c>
      <c r="C10" s="18" t="s">
        <v>21</v>
      </c>
      <c r="D10" s="19" t="s">
        <v>47</v>
      </c>
      <c r="E10" s="20" t="s">
        <v>48</v>
      </c>
      <c r="F10" s="18" t="s">
        <v>49</v>
      </c>
      <c r="G10" s="18" t="s">
        <v>50</v>
      </c>
      <c r="H10" s="18" t="s">
        <v>51</v>
      </c>
      <c r="I10" s="21">
        <v>1.22</v>
      </c>
      <c r="J10" s="17">
        <v>6.5</v>
      </c>
      <c r="K10" s="17">
        <v>2026</v>
      </c>
      <c r="L10" s="17">
        <v>2026</v>
      </c>
      <c r="M10" s="22">
        <v>4.4</v>
      </c>
      <c r="N10" s="22">
        <v>2.64</v>
      </c>
      <c r="O10" s="22">
        <f>M10-N10</f>
        <v>1.76</v>
      </c>
      <c r="P10" s="23" t="s">
        <v>27</v>
      </c>
      <c r="Q10" s="20"/>
    </row>
    <row r="11" customFormat="1" ht="96" customHeight="1" spans="1:17">
      <c r="A11" s="17">
        <v>7</v>
      </c>
      <c r="B11" s="17" t="s">
        <v>20</v>
      </c>
      <c r="C11" s="18" t="s">
        <v>21</v>
      </c>
      <c r="D11" s="17" t="s">
        <v>52</v>
      </c>
      <c r="E11" s="20" t="s">
        <v>53</v>
      </c>
      <c r="F11" s="17" t="s">
        <v>54</v>
      </c>
      <c r="G11" s="18" t="s">
        <v>55</v>
      </c>
      <c r="H11" s="18" t="s">
        <v>56</v>
      </c>
      <c r="I11" s="21">
        <v>1</v>
      </c>
      <c r="J11" s="17">
        <v>3.5</v>
      </c>
      <c r="K11" s="17">
        <v>2026</v>
      </c>
      <c r="L11" s="17">
        <v>2026</v>
      </c>
      <c r="M11" s="22">
        <v>18</v>
      </c>
      <c r="N11" s="17">
        <v>10.84</v>
      </c>
      <c r="O11" s="22">
        <f t="shared" ref="O11:O16" si="0">M11-N11</f>
        <v>7.16</v>
      </c>
      <c r="P11" s="23" t="s">
        <v>57</v>
      </c>
      <c r="Q11" s="18"/>
    </row>
    <row r="12" s="1" customFormat="1" ht="57" customHeight="1" spans="1:17">
      <c r="A12" s="24">
        <v>8</v>
      </c>
      <c r="B12" s="17" t="s">
        <v>20</v>
      </c>
      <c r="C12" s="18" t="s">
        <v>21</v>
      </c>
      <c r="D12" s="19" t="s">
        <v>52</v>
      </c>
      <c r="E12" s="28" t="s">
        <v>58</v>
      </c>
      <c r="F12" s="28" t="s">
        <v>59</v>
      </c>
      <c r="G12" s="28" t="s">
        <v>60</v>
      </c>
      <c r="H12" s="28" t="s">
        <v>61</v>
      </c>
      <c r="I12" s="21">
        <v>1</v>
      </c>
      <c r="J12" s="19">
        <v>4</v>
      </c>
      <c r="K12" s="17">
        <v>2026</v>
      </c>
      <c r="L12" s="17">
        <v>2026</v>
      </c>
      <c r="M12" s="22">
        <v>33</v>
      </c>
      <c r="N12" s="29">
        <v>20</v>
      </c>
      <c r="O12" s="22">
        <f t="shared" si="0"/>
        <v>13</v>
      </c>
      <c r="P12" s="23" t="s">
        <v>27</v>
      </c>
      <c r="Q12" s="20"/>
    </row>
    <row r="13" s="1" customFormat="1" ht="114" customHeight="1" spans="1:17">
      <c r="A13" s="24">
        <v>9</v>
      </c>
      <c r="B13" s="17" t="s">
        <v>20</v>
      </c>
      <c r="C13" s="18" t="s">
        <v>21</v>
      </c>
      <c r="D13" s="19" t="s">
        <v>62</v>
      </c>
      <c r="E13" s="25" t="s">
        <v>63</v>
      </c>
      <c r="F13" s="26" t="s">
        <v>64</v>
      </c>
      <c r="G13" s="26" t="s">
        <v>65</v>
      </c>
      <c r="H13" s="18" t="s">
        <v>66</v>
      </c>
      <c r="I13" s="21">
        <v>1.13</v>
      </c>
      <c r="J13" s="17">
        <v>8</v>
      </c>
      <c r="K13" s="17">
        <v>2026</v>
      </c>
      <c r="L13" s="17">
        <v>2026</v>
      </c>
      <c r="M13" s="22">
        <v>40.4</v>
      </c>
      <c r="N13" s="22">
        <v>24.5</v>
      </c>
      <c r="O13" s="22">
        <f t="shared" si="0"/>
        <v>15.9</v>
      </c>
      <c r="P13" s="23" t="s">
        <v>37</v>
      </c>
      <c r="Q13" s="20"/>
    </row>
    <row r="14" s="1" customFormat="1" ht="71" customHeight="1" spans="1:17">
      <c r="A14" s="17">
        <v>10</v>
      </c>
      <c r="B14" s="17" t="s">
        <v>20</v>
      </c>
      <c r="C14" s="18" t="s">
        <v>21</v>
      </c>
      <c r="D14" s="19" t="s">
        <v>62</v>
      </c>
      <c r="E14" s="25" t="s">
        <v>67</v>
      </c>
      <c r="F14" s="26" t="s">
        <v>68</v>
      </c>
      <c r="G14" s="18" t="s">
        <v>69</v>
      </c>
      <c r="H14" s="18" t="s">
        <v>70</v>
      </c>
      <c r="I14" s="21">
        <v>0.207</v>
      </c>
      <c r="J14" s="17">
        <v>4</v>
      </c>
      <c r="K14" s="17">
        <v>2026</v>
      </c>
      <c r="L14" s="17">
        <v>2026</v>
      </c>
      <c r="M14" s="22">
        <v>6.9</v>
      </c>
      <c r="N14" s="22">
        <v>4.14</v>
      </c>
      <c r="O14" s="22">
        <f t="shared" si="0"/>
        <v>2.76</v>
      </c>
      <c r="P14" s="23" t="s">
        <v>71</v>
      </c>
      <c r="Q14" s="20"/>
    </row>
    <row r="15" s="1" customFormat="1" ht="89" customHeight="1" spans="1:17">
      <c r="A15" s="24">
        <v>11</v>
      </c>
      <c r="B15" s="17" t="s">
        <v>20</v>
      </c>
      <c r="C15" s="18" t="s">
        <v>21</v>
      </c>
      <c r="D15" s="17" t="s">
        <v>62</v>
      </c>
      <c r="E15" s="28" t="s">
        <v>72</v>
      </c>
      <c r="F15" s="28" t="s">
        <v>73</v>
      </c>
      <c r="G15" s="28" t="s">
        <v>74</v>
      </c>
      <c r="H15" s="28" t="s">
        <v>75</v>
      </c>
      <c r="I15" s="30">
        <v>3</v>
      </c>
      <c r="J15" s="31">
        <v>5</v>
      </c>
      <c r="K15" s="17">
        <v>2026</v>
      </c>
      <c r="L15" s="17">
        <v>2026</v>
      </c>
      <c r="M15" s="22">
        <v>150</v>
      </c>
      <c r="N15" s="29">
        <v>90</v>
      </c>
      <c r="O15" s="22">
        <f t="shared" si="0"/>
        <v>60</v>
      </c>
      <c r="P15" s="23" t="s">
        <v>37</v>
      </c>
      <c r="Q15" s="18"/>
    </row>
    <row r="16" ht="21" customHeight="1" spans="1:17">
      <c r="A16" s="32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="2" customFormat="1" ht="24" customHeight="1" spans="1:17">
      <c r="A17" s="34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</sheetData>
  <mergeCells count="17">
    <mergeCell ref="A1:Q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</mergeCells>
  <printOptions horizontalCentered="1"/>
  <pageMargins left="0.275" right="0.393055555555556" top="1.0625" bottom="0.786805555555556" header="0.5" footer="0.432638888888889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25年第三批养护工程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在水一方</cp:lastModifiedBy>
  <dcterms:created xsi:type="dcterms:W3CDTF">2021-11-02T09:16:00Z</dcterms:created>
  <cp:lastPrinted>2022-04-02T07:38:00Z</cp:lastPrinted>
  <dcterms:modified xsi:type="dcterms:W3CDTF">2026-06-06T02:38:05Z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5CA41969407945958ADB94699BA5F6D4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